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Z:\Bowling\Clubhouse\Hire\"/>
    </mc:Choice>
  </mc:AlternateContent>
  <xr:revisionPtr revIDLastSave="0" documentId="13_ncr:1_{A98F97DB-7ECD-4841-975C-24D3A88E0FB1}" xr6:coauthVersionLast="47" xr6:coauthVersionMax="47" xr10:uidLastSave="{00000000-0000-0000-0000-000000000000}"/>
  <bookViews>
    <workbookView xWindow="-120" yWindow="-120" windowWidth="29040" windowHeight="15720" xr2:uid="{15F2206F-F7F7-4517-B3CF-528E56C44B28}"/>
  </bookViews>
  <sheets>
    <sheet name="Agreement" sheetId="1" r:id="rId1"/>
    <sheet name="LOV" sheetId="2" state="hidden" r:id="rId2"/>
  </sheets>
  <definedNames>
    <definedName name="LOV_HireFee">LOV!$B$1:$B$3</definedName>
    <definedName name="LOV_Hours">LOV!$F$1:$F$17</definedName>
    <definedName name="LOV_License_extention">LOV!$C$1</definedName>
    <definedName name="LOV_MemberType">LOV!$D$1:$D$3</definedName>
    <definedName name="LOV_YesNo">LOV!$A$1:$A$2</definedName>
    <definedName name="_xlnm.Print_Area" localSheetId="0">Agreement!$A:$D</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1" i="1" l="1"/>
  <c r="D33" i="1" s="1"/>
  <c r="B49" i="1"/>
  <c r="B9" i="1"/>
  <c r="B31" i="1"/>
  <c r="D25" i="1"/>
  <c r="D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Bernard</author>
    <author>Bernard Dowley</author>
  </authors>
  <commentList>
    <comment ref="B15" authorId="0" shapeId="0" xr:uid="{7D17374E-CD28-46B7-B215-AF20B3A9EACE}">
      <text>
        <r>
          <rPr>
            <b/>
            <i/>
            <sz val="9"/>
            <color indexed="81"/>
            <rFont val="Tahoma"/>
            <family val="2"/>
          </rPr>
          <t>Maximum number of people permitted in the clubhouse, to comply with fire safety, is 60.   StCBC reserves the right to exclude persons if more than 60 persons are in the clubhouse.</t>
        </r>
      </text>
    </comment>
    <comment ref="B25" authorId="1" shapeId="0" xr:uid="{033FB702-4739-400C-B6A3-0FCE9149CFA3}">
      <text>
        <r>
          <rPr>
            <b/>
            <i/>
            <sz val="9"/>
            <color indexed="81"/>
            <rFont val="Tahoma"/>
            <family val="2"/>
          </rPr>
          <t>Extension cost as of Feb 2023 is £21.
Selecting 'Yes' will show the fee in the hiring fee below in paragraph 5.
The hirer agrees to pay StCBC the extension fee if the hirer  decides to cancel the booking after the extension has been purchased.</t>
        </r>
      </text>
    </comment>
  </commentList>
</comments>
</file>

<file path=xl/sharedStrings.xml><?xml version="1.0" encoding="utf-8"?>
<sst xmlns="http://schemas.openxmlformats.org/spreadsheetml/2006/main" count="53" uniqueCount="48">
  <si>
    <t>Yes</t>
  </si>
  <si>
    <t xml:space="preserve">Please note: </t>
  </si>
  <si>
    <t>Hiring Fee:</t>
  </si>
  <si>
    <t xml:space="preserve">Refundable damage/cleaning deposit: </t>
  </si>
  <si>
    <t>Balance (payable on or before date of hire) :</t>
  </si>
  <si>
    <t>6. THE HIRER shall be responsible for obtaining any local authority or other licences necessary in connection with the booking.</t>
  </si>
  <si>
    <t xml:space="preserve">7. THE HIRER shall be responsible for making adequate arrangements to insure against any third party claims which may lay against the Hirer or his/her organisation whilst using the premises. </t>
  </si>
  <si>
    <t xml:space="preserve">8. THE HIRER shall be responsible for the observance of all regulations aﬀecting the premises imposed by the Licensing Justices, the Fire Authority, Local Authority or otherwise. </t>
  </si>
  <si>
    <t>10. THE HIRER shall indemnify StCBC in respect of the cost of repair of any damage done to any part of the premises including the curtilage thereof or the contents of the building during or as a result of the booking and in respect of any liability to third parties or otherwise arising out of the use of the premises pursuant to the booking.</t>
  </si>
  <si>
    <t>11. THE HIRER is responsible for, and shall ensure that any government or local Covid-19 restrictions, which are in force at the time, are adhered to, including social distancing.  Any violation of restrictions which may incur procecution or fines by police are the responsibilty of THE HIRER.</t>
  </si>
  <si>
    <t xml:space="preserve">12. THE HIRER will ensure that consideration is given to residents adjoining the carpark especially after 10pm.  </t>
  </si>
  <si>
    <t>13. THE HIRER shall, if selling goods on the premises, comply with all relevant fair trading laws and any local codes of practice issued in connection with such sales</t>
  </si>
  <si>
    <t>14. THE HIRER acknowledges that no tenancy is intended to be created between the StCBC and the hirer and no relationship of landlord and tenant exist between them</t>
  </si>
  <si>
    <t>St Chads Bowling Club
Clubhouse Hire Agreement</t>
  </si>
  <si>
    <t>No</t>
  </si>
  <si>
    <t>1)   Reason for hire:</t>
  </si>
  <si>
    <t>*Hirer:</t>
  </si>
  <si>
    <t>*Address:</t>
  </si>
  <si>
    <t>*Telephone:</t>
  </si>
  <si>
    <t>*Email:</t>
  </si>
  <si>
    <t xml:space="preserve">*Hall </t>
  </si>
  <si>
    <t>*Bar:</t>
  </si>
  <si>
    <t>*Kitchen:</t>
  </si>
  <si>
    <t>*Date:</t>
  </si>
  <si>
    <t>*Hour (from):</t>
  </si>
  <si>
    <t>*Hours (to)</t>
  </si>
  <si>
    <t>*Bar exension?:</t>
  </si>
  <si>
    <t>3)  Period of Hiring:</t>
  </si>
  <si>
    <t>4)  Facilities to be hired:</t>
  </si>
  <si>
    <t xml:space="preserve">A.The SCBC agrees to permit the Hirer to use the premises/part(s) of the premises designated in paragraph 4 for the purposes and period(s) and at the hiring fee specified below: </t>
  </si>
  <si>
    <t>Please fill in all boxes marked with an asterisk or coloured grey.  Boxes will change colour when completed.</t>
  </si>
  <si>
    <t>6)  Hirer details</t>
  </si>
  <si>
    <t xml:space="preserve">THE HIRER agrees to observe and perform the provisions and stipulations contained or referred to in StCBC’s Condition of Hire for the time being in force. </t>
  </si>
  <si>
    <t>AS WITNESS the hands of the parties hereto, signed by the person on behalf of StCBC.</t>
  </si>
  <si>
    <t xml:space="preserve">4. The HIRER shall ensure that the building (including kitchen, all rooms, and carpets) is leﬅ in a clean state and that all rubbish created during their use is properly disposed of and taken away from the premesis on conclusion of the hire.   </t>
  </si>
  <si>
    <t xml:space="preserve">2)   *Maximum number of people (&lt;= 60): </t>
  </si>
  <si>
    <t>5. THE HIRER shall ensure that the number of persons in the hall shall not exceed 60 or the maximum permitted for persons inside premesis under restrictions (e.g. Covid-19) in force on the date of hire or the number given in A2 above (excluding StCBC staff)..</t>
  </si>
  <si>
    <t xml:space="preserve">2. THE HIRER shall pay the fees (hire fee, damage deposit and bar extension fee if applicable) due before commencement of the booking or as may be directed by the StCBC. The Hirer may cancel the booking at any time up to the commencement of the booking.  In this event StCBC will refund any monies already paid except for any license extension fee (non-refundable from the council) if StCBC has already obtained it. 
In the event of StCBC cancelling the booking, any fees (including the deposit and license extension fee if applicable) already paid by the Hirer shall be refunded. </t>
  </si>
  <si>
    <r>
      <t>1. THE HIRER shall pay as a damage deposit a sum of £200. Such deposit shall only be fully refundable to the Hirer if the premesis and surrounding area is left clean, tidy and in the condition as found.  Should any damage or cleaning required exceed the damage deposit then the Hirer will bear the full cost of such repairs or cleaning.   StCBC</t>
    </r>
    <r>
      <rPr>
        <sz val="9"/>
        <color rgb="FF000000"/>
        <rFont val="EditControl"/>
      </rPr>
      <t xml:space="preserve"> </t>
    </r>
    <r>
      <rPr>
        <sz val="9"/>
        <color rgb="FF000000"/>
        <rFont val="Calibri"/>
        <family val="2"/>
        <scheme val="minor"/>
      </rPr>
      <t xml:space="preserve">reserves the right to cancel the booking if exceptional unforeseen circumstances arise. </t>
    </r>
  </si>
  <si>
    <r>
      <rPr>
        <sz val="11"/>
        <color theme="1"/>
        <rFont val="Calibri"/>
        <family val="2"/>
        <scheme val="minor"/>
      </rPr>
      <t xml:space="preserve">B. </t>
    </r>
    <r>
      <rPr>
        <b/>
        <sz val="11"/>
        <color theme="1"/>
        <rFont val="Calibri"/>
        <family val="2"/>
        <scheme val="minor"/>
      </rPr>
      <t>Conditions of Hire</t>
    </r>
  </si>
  <si>
    <t>What type of member is the hirer</t>
  </si>
  <si>
    <t>Non-member</t>
  </si>
  <si>
    <t>Full member</t>
  </si>
  <si>
    <t>Social member</t>
  </si>
  <si>
    <t>StCBC does not hire out the bar to under-21 birthday parties due to the problem of policing under-age drinking and no alcohol is permitted to be brought in or consumed.
StCBC bar licence times are 12:00 to 23:00, any extension only with explicit prior agreement of StCHBC who will get the required extension from the local authority.  The hirer to pay the license extention cost applicable at the time. StCBC reserves the right to refuse service to anyone considered unruly, disrupting or disrespectful to StCBC bar staff.</t>
  </si>
  <si>
    <t>9. THE HIRER shall not sub-let or use the premises for any un-lawful purpose or in any un-lawful way or do anything or bring on to the premises anything which may endanger the premises, their users, or any insurance policies relating thereto.  This includes under-age consumption of alcohol.</t>
  </si>
  <si>
    <t>SIGNED by the person named in paragraph A.6 of the hiring agreement, on behalf of the Hirer.  This signature confirms acceptance of the conditions above B1-B14</t>
  </si>
  <si>
    <t>15.  The hirer shall not bring their own, or permit the bringing of, alcohol onto the premesis.   The only alcohol permitted must have been purchased from the StCBC bar.   The hirer is responsible for ensuring no under-age drinking occurs at any time during the hire period and StCBC reserves the right to refuse service to anyone who cannot prove they are over 18 or the statutory age limit in force at the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</si>
</sst>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9">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sz val="11"/>
      <color rgb="FF000000"/>
      <name val="Calibri"/>
      <family val="2"/>
      <scheme val="minor"/>
    </font>
    <font>
      <sz val="9"/>
      <color rgb="FF000000"/>
      <name val="Calibri"/>
      <family val="2"/>
      <scheme val="minor"/>
    </font>
    <font>
      <sz val="9"/>
      <color rgb="FF000000"/>
      <name val="EditControl"/>
    </font>
    <font>
      <b/>
      <sz val="12"/>
      <color rgb="FF000000"/>
      <name val="Calibri"/>
      <family val="2"/>
      <scheme val="minor"/>
    </font>
    <font>
      <sz val="30"/>
      <color theme="0"/>
      <name val="Calibri"/>
      <family val="2"/>
      <scheme val="minor"/>
    </font>
    <font>
      <sz val="30"/>
      <color theme="1"/>
      <name val="Calibri"/>
      <family val="2"/>
      <scheme val="minor"/>
    </font>
    <font>
      <sz val="11"/>
      <name val="Calibri"/>
      <family val="2"/>
      <scheme val="minor"/>
    </font>
    <font>
      <sz val="26"/>
      <color theme="1"/>
      <name val="Script MT Bold"/>
      <family val="4"/>
    </font>
    <font>
      <sz val="16"/>
      <color rgb="FFFF0000"/>
      <name val="Calibri"/>
      <family val="2"/>
      <scheme val="minor"/>
    </font>
    <font>
      <sz val="11"/>
      <color theme="0"/>
      <name val="Calibri"/>
      <family val="2"/>
      <scheme val="minor"/>
    </font>
    <font>
      <b/>
      <i/>
      <sz val="9"/>
      <color indexed="81"/>
      <name val="Tahoma"/>
      <family val="2"/>
    </font>
    <font>
      <b/>
      <sz val="12"/>
      <color theme="1"/>
      <name val="Calibri"/>
      <family val="2"/>
      <scheme val="minor"/>
    </font>
    <font>
      <u/>
      <sz val="11"/>
      <color theme="10"/>
      <name val="Calibri"/>
      <family val="2"/>
      <scheme val="minor"/>
    </font>
    <font>
      <sz val="9"/>
      <color theme="1"/>
      <name val="Calibri"/>
      <family val="2"/>
      <scheme val="minor"/>
    </font>
  </fonts>
  <fills count="5">
    <fill>
      <patternFill patternType="none"/>
    </fill>
    <fill>
      <patternFill patternType="gray125"/>
    </fill>
    <fill>
      <patternFill patternType="solid">
        <fgColor rgb="FFC00000"/>
        <bgColor indexed="64"/>
      </patternFill>
    </fill>
    <fill>
      <patternFill patternType="solid">
        <fgColor rgb="FFFF0000"/>
        <bgColor indexed="64"/>
      </patternFill>
    </fill>
    <fill>
      <patternFill patternType="solid">
        <fgColor rgb="FFFFFFFF"/>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59">
    <xf numFmtId="0" fontId="0" fillId="0" borderId="0" xfId="0"/>
    <xf numFmtId="14" fontId="0" fillId="0" borderId="0" xfId="0" applyNumberFormat="1" applyProtection="1">
      <protection locked="0"/>
    </xf>
    <xf numFmtId="0" fontId="0" fillId="0" borderId="0" xfId="0" applyProtection="1">
      <protection locked="0"/>
    </xf>
    <xf numFmtId="20" fontId="0" fillId="0" borderId="0" xfId="0" applyNumberFormat="1" applyProtection="1">
      <protection locked="0"/>
    </xf>
    <xf numFmtId="0" fontId="0" fillId="2" borderId="0" xfId="0" applyFill="1"/>
    <xf numFmtId="0" fontId="1" fillId="0" borderId="0" xfId="0" applyFont="1"/>
    <xf numFmtId="0" fontId="0" fillId="0" borderId="0" xfId="0" applyAlignment="1">
      <alignment horizontal="left" vertical="center"/>
    </xf>
    <xf numFmtId="0" fontId="0" fillId="0" borderId="0" xfId="0" applyAlignment="1">
      <alignment vertical="center"/>
    </xf>
    <xf numFmtId="0" fontId="11" fillId="0" borderId="0" xfId="0" applyFont="1"/>
    <xf numFmtId="164" fontId="0" fillId="0" borderId="0" xfId="0" applyNumberFormat="1" applyAlignment="1">
      <alignment horizontal="left" vertical="center"/>
    </xf>
    <xf numFmtId="0" fontId="11" fillId="0" borderId="0" xfId="0" applyFont="1" applyAlignment="1">
      <alignment vertical="center"/>
    </xf>
    <xf numFmtId="0" fontId="2" fillId="0" borderId="0" xfId="0" applyFont="1"/>
    <xf numFmtId="0" fontId="12" fillId="0" borderId="0" xfId="0" applyFont="1" applyAlignment="1">
      <alignment horizontal="left" vertical="center" wrapText="1"/>
    </xf>
    <xf numFmtId="0" fontId="0" fillId="0" borderId="7" xfId="0" applyBorder="1" applyAlignment="1">
      <alignment horizontal="left" vertical="center"/>
    </xf>
    <xf numFmtId="164" fontId="0" fillId="0" borderId="7" xfId="0" applyNumberFormat="1" applyBorder="1" applyAlignment="1">
      <alignment horizontal="left" vertical="center"/>
    </xf>
    <xf numFmtId="0" fontId="14" fillId="0" borderId="0" xfId="0" applyFont="1"/>
    <xf numFmtId="14" fontId="11" fillId="0" borderId="0" xfId="0" applyNumberFormat="1" applyFont="1" applyAlignment="1">
      <alignment vertical="center"/>
    </xf>
    <xf numFmtId="0" fontId="0" fillId="3" borderId="0" xfId="0" applyFill="1" applyAlignment="1" applyProtection="1">
      <alignment horizontal="left" vertical="center"/>
      <protection locked="0"/>
    </xf>
    <xf numFmtId="0" fontId="18" fillId="0" borderId="0" xfId="0" applyFont="1" applyAlignment="1">
      <alignment horizontal="left" vertical="center" wrapText="1"/>
    </xf>
    <xf numFmtId="0" fontId="18"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49" fontId="17" fillId="0" borderId="0" xfId="1" applyNumberFormat="1"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vertical="center"/>
    </xf>
    <xf numFmtId="0" fontId="5" fillId="0" borderId="0" xfId="0" applyFont="1" applyAlignment="1">
      <alignment horizontal="left"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4" borderId="1" xfId="0" applyFont="1" applyFill="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8" fillId="0" borderId="0" xfId="0" applyFont="1" applyAlignment="1">
      <alignment horizontal="left" vertical="center" wrapText="1"/>
    </xf>
    <xf numFmtId="0" fontId="16" fillId="0" borderId="0" xfId="0" applyFont="1" applyAlignment="1">
      <alignment horizontal="left" vertical="center" wrapText="1"/>
    </xf>
    <xf numFmtId="0" fontId="9" fillId="2" borderId="0" xfId="0" applyFont="1" applyFill="1" applyAlignment="1">
      <alignment horizontal="center" vertical="center" wrapText="1"/>
    </xf>
    <xf numFmtId="0" fontId="10" fillId="2" borderId="0" xfId="0" applyFont="1" applyFill="1" applyAlignment="1">
      <alignment horizontal="center" vertical="center"/>
    </xf>
    <xf numFmtId="20" fontId="0" fillId="0" borderId="0" xfId="0" applyNumberFormat="1" applyAlignment="1" applyProtection="1">
      <alignment horizontal="left" vertical="top"/>
      <protection locked="0"/>
    </xf>
    <xf numFmtId="49" fontId="0" fillId="0" borderId="0" xfId="0" quotePrefix="1" applyNumberFormat="1" applyAlignment="1" applyProtection="1">
      <alignment horizontal="left"/>
      <protection locked="0"/>
    </xf>
    <xf numFmtId="14" fontId="0" fillId="0" borderId="0" xfId="0" applyNumberFormat="1" applyAlignment="1">
      <alignment horizontal="left" vertical="center" wrapText="1"/>
    </xf>
    <xf numFmtId="0" fontId="0" fillId="0" borderId="0" xfId="0" applyAlignment="1">
      <alignment horizontal="left" vertical="center" wrapText="1"/>
    </xf>
    <xf numFmtId="0" fontId="1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vertical="center" wrapText="1"/>
    </xf>
    <xf numFmtId="20" fontId="0" fillId="0" borderId="0" xfId="0" applyNumberFormat="1"/>
    <xf numFmtId="2" fontId="14" fillId="0" borderId="0" xfId="0" applyNumberFormat="1" applyFont="1"/>
  </cellXfs>
  <cellStyles count="2">
    <cellStyle name="Hyperlink" xfId="1" builtinId="8"/>
    <cellStyle name="Normal" xfId="0" builtinId="0"/>
  </cellStyles>
  <dxfs count="14">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0</xdr:row>
      <xdr:rowOff>66675</xdr:rowOff>
    </xdr:from>
    <xdr:to>
      <xdr:col>1</xdr:col>
      <xdr:colOff>1087429</xdr:colOff>
      <xdr:row>6</xdr:row>
      <xdr:rowOff>114300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6675"/>
          <a:ext cx="954079" cy="1190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B5E50-98F5-4A76-AED7-0AF54196F982}">
  <sheetPr codeName="Sheet1"/>
  <dimension ref="B1:L74"/>
  <sheetViews>
    <sheetView showGridLines="0" tabSelected="1" topLeftCell="A10" zoomScaleNormal="100" workbookViewId="0">
      <selection activeCell="D32" sqref="D32"/>
    </sheetView>
  </sheetViews>
  <sheetFormatPr defaultRowHeight="15"/>
  <cols>
    <col min="1" max="1" width="1.140625" customWidth="1"/>
    <col min="2" max="2" width="17.42578125" customWidth="1"/>
    <col min="3" max="3" width="24.28515625" customWidth="1"/>
    <col min="4" max="4" width="45.5703125" customWidth="1"/>
  </cols>
  <sheetData>
    <row r="1" spans="2:12">
      <c r="B1" s="4"/>
      <c r="C1" s="46" t="s">
        <v>13</v>
      </c>
      <c r="D1" s="47"/>
    </row>
    <row r="2" spans="2:12">
      <c r="B2" s="4"/>
      <c r="C2" s="47"/>
      <c r="D2" s="47"/>
    </row>
    <row r="3" spans="2:12">
      <c r="B3" s="4"/>
      <c r="C3" s="47"/>
      <c r="D3" s="47"/>
    </row>
    <row r="4" spans="2:12">
      <c r="B4" s="4"/>
      <c r="C4" s="47"/>
      <c r="D4" s="47"/>
    </row>
    <row r="5" spans="2:12">
      <c r="B5" s="4"/>
      <c r="C5" s="47"/>
      <c r="D5" s="47"/>
      <c r="L5" s="5"/>
    </row>
    <row r="6" spans="2:12">
      <c r="B6" s="4"/>
      <c r="C6" s="47"/>
      <c r="D6" s="47"/>
    </row>
    <row r="7" spans="2:12">
      <c r="B7" s="4"/>
      <c r="C7" s="47"/>
      <c r="D7" s="47"/>
    </row>
    <row r="9" spans="2:12" ht="49.5" customHeight="1">
      <c r="B9" s="50" t="str">
        <f ca="1">"THIS AGREEMENT is made on day of " &amp; TEXT(TODAY(),"DD/MM/YYYY") &amp; " BETWEEN ST CHADS BOWLING CLUB (StCBC) and the person(s) or body named below (“the Hirer”) whereby in consideration of the sum(s) mentioned in paragraph 5 below"</f>
        <v>THIS AGREEMENT is made on day of 21/05/2023 BETWEEN ST CHADS BOWLING CLUB (StCBC) and the person(s) or body named below (“the Hirer”) whereby in consideration of the sum(s) mentioned in paragraph 5 below</v>
      </c>
      <c r="C9" s="50"/>
      <c r="D9" s="50"/>
    </row>
    <row r="10" spans="2:12" ht="49.5" customHeight="1">
      <c r="B10" s="52" t="s">
        <v>30</v>
      </c>
      <c r="C10" s="52"/>
      <c r="D10" s="52"/>
    </row>
    <row r="11" spans="2:12" ht="34.5" customHeight="1">
      <c r="B11" s="51" t="s">
        <v>29</v>
      </c>
      <c r="C11" s="51"/>
      <c r="D11" s="51"/>
    </row>
    <row r="12" spans="2:12" ht="18.75" customHeight="1">
      <c r="B12" s="6" t="s">
        <v>15</v>
      </c>
      <c r="C12" s="7"/>
      <c r="D12" s="16"/>
    </row>
    <row r="13" spans="2:12" ht="30.75" customHeight="1">
      <c r="B13" s="48"/>
      <c r="C13" s="48"/>
      <c r="D13" s="48"/>
    </row>
    <row r="14" spans="2:12" ht="4.5" customHeight="1"/>
    <row r="15" spans="2:12" ht="21" customHeight="1">
      <c r="B15" s="24" t="s">
        <v>35</v>
      </c>
      <c r="C15" s="24"/>
      <c r="D15" s="17"/>
    </row>
    <row r="16" spans="2:12" ht="4.5" customHeight="1"/>
    <row r="17" spans="2:7">
      <c r="B17" t="s">
        <v>27</v>
      </c>
      <c r="C17" s="55"/>
      <c r="D17" s="55"/>
    </row>
    <row r="18" spans="2:7">
      <c r="B18" s="8" t="s">
        <v>23</v>
      </c>
      <c r="C18" s="1"/>
    </row>
    <row r="19" spans="2:7">
      <c r="B19" s="8" t="s">
        <v>24</v>
      </c>
      <c r="C19" s="3"/>
    </row>
    <row r="20" spans="2:7">
      <c r="B20" s="8" t="s">
        <v>25</v>
      </c>
      <c r="C20" s="3"/>
    </row>
    <row r="22" spans="2:7">
      <c r="B22" s="24" t="s">
        <v>28</v>
      </c>
      <c r="C22" s="24"/>
      <c r="D22" s="24"/>
    </row>
    <row r="23" spans="2:7">
      <c r="B23" s="8" t="s">
        <v>20</v>
      </c>
      <c r="C23" t="s">
        <v>0</v>
      </c>
    </row>
    <row r="24" spans="2:7">
      <c r="B24" s="8" t="s">
        <v>21</v>
      </c>
      <c r="C24" s="2" t="s">
        <v>0</v>
      </c>
    </row>
    <row r="25" spans="2:7">
      <c r="B25" s="8" t="s">
        <v>26</v>
      </c>
      <c r="C25" s="2" t="s">
        <v>14</v>
      </c>
      <c r="D25" s="15">
        <f>IF(C25="Yes",LOV_License_extention,0)</f>
        <v>0</v>
      </c>
    </row>
    <row r="26" spans="2:7">
      <c r="B26" s="8" t="s">
        <v>22</v>
      </c>
      <c r="C26" s="2" t="s">
        <v>0</v>
      </c>
    </row>
    <row r="27" spans="2:7" ht="15.75" customHeight="1"/>
    <row r="28" spans="2:7" ht="22.5" customHeight="1">
      <c r="B28" s="53" t="s">
        <v>1</v>
      </c>
      <c r="C28" s="54"/>
    </row>
    <row r="29" spans="2:7" ht="93.75" customHeight="1">
      <c r="B29" s="56" t="s">
        <v>44</v>
      </c>
      <c r="C29" s="56"/>
      <c r="D29" s="56"/>
      <c r="G29" s="57"/>
    </row>
    <row r="31" spans="2:7">
      <c r="B31" s="24" t="str">
        <f>"5)  " &amp; IF(C25="Yes","Hiring fees incl. cost of licence extention","Hiring fees ")</f>
        <v xml:space="preserve">5)  Hiring fees </v>
      </c>
      <c r="C31" s="24"/>
      <c r="D31" s="58">
        <f>(C20-C19)</f>
        <v>0</v>
      </c>
    </row>
    <row r="32" spans="2:7">
      <c r="B32" s="6" t="s">
        <v>40</v>
      </c>
      <c r="C32" s="6"/>
      <c r="D32" s="2" t="s">
        <v>41</v>
      </c>
    </row>
    <row r="33" spans="2:4">
      <c r="B33" s="51" t="s">
        <v>2</v>
      </c>
      <c r="C33" s="51"/>
      <c r="D33" s="9">
        <f>IF(D32="Full member",50,IF(OR(D31&gt;0.3,D31=0),150,100))</f>
        <v>150</v>
      </c>
    </row>
    <row r="34" spans="2:4">
      <c r="B34" t="s">
        <v>3</v>
      </c>
      <c r="D34" s="9">
        <v>200</v>
      </c>
    </row>
    <row r="35" spans="2:4">
      <c r="B35" s="24" t="s">
        <v>4</v>
      </c>
      <c r="C35" s="24"/>
      <c r="D35" s="9">
        <f>SUM(D33:D34,D25)</f>
        <v>350</v>
      </c>
    </row>
    <row r="36" spans="2:4" ht="15.75" thickBot="1">
      <c r="B36" s="13"/>
      <c r="C36" s="13"/>
      <c r="D36" s="14"/>
    </row>
    <row r="38" spans="2:4" ht="31.5" customHeight="1">
      <c r="B38" s="25" t="s">
        <v>32</v>
      </c>
      <c r="C38" s="25"/>
      <c r="D38" s="25"/>
    </row>
    <row r="40" spans="2:4">
      <c r="B40" s="24" t="s">
        <v>31</v>
      </c>
      <c r="C40" s="24"/>
    </row>
    <row r="41" spans="2:4">
      <c r="B41" s="10" t="s">
        <v>16</v>
      </c>
      <c r="C41" s="23"/>
      <c r="D41" s="23"/>
    </row>
    <row r="42" spans="2:4">
      <c r="B42" s="10" t="s">
        <v>17</v>
      </c>
      <c r="C42" s="23"/>
      <c r="D42" s="23"/>
    </row>
    <row r="43" spans="2:4">
      <c r="B43" s="10" t="s">
        <v>18</v>
      </c>
      <c r="C43" s="49"/>
      <c r="D43" s="23"/>
    </row>
    <row r="44" spans="2:4">
      <c r="B44" s="10" t="s">
        <v>19</v>
      </c>
      <c r="C44" s="22"/>
      <c r="D44" s="23"/>
    </row>
    <row r="46" spans="2:4">
      <c r="B46" s="11" t="s">
        <v>39</v>
      </c>
    </row>
    <row r="47" spans="2:4" ht="57" customHeight="1">
      <c r="B47" s="20" t="s">
        <v>38</v>
      </c>
      <c r="C47" s="20"/>
      <c r="D47" s="20"/>
    </row>
    <row r="48" spans="2:4" ht="81.75" customHeight="1">
      <c r="B48" s="21" t="s">
        <v>37</v>
      </c>
      <c r="C48" s="21"/>
      <c r="D48" s="21"/>
    </row>
    <row r="49" spans="2:4" ht="55.5" customHeight="1">
      <c r="B49" s="20" t="str">
        <f>"3. THE HIRER shall during the period of hiring, be responsible for supervision and security of the premises, protection of the building, ﬁttings and contents from the damage," &amp; " and the behaviour of all persons involved in the event.  "</f>
        <v xml:space="preserve">3. THE HIRER shall during the period of hiring, be responsible for supervision and security of the premises, protection of the building, ﬁttings and contents from the damage, and the behaviour of all persons involved in the event.  </v>
      </c>
      <c r="C49" s="20"/>
      <c r="D49" s="20"/>
    </row>
    <row r="50" spans="2:4" ht="37.5" customHeight="1">
      <c r="B50" s="20" t="s">
        <v>34</v>
      </c>
      <c r="C50" s="20"/>
      <c r="D50" s="20"/>
    </row>
    <row r="51" spans="2:4" ht="47.25" customHeight="1">
      <c r="B51" s="20" t="s">
        <v>36</v>
      </c>
      <c r="C51" s="20"/>
      <c r="D51" s="20"/>
    </row>
    <row r="52" spans="2:4" ht="30" customHeight="1">
      <c r="B52" s="20" t="s">
        <v>5</v>
      </c>
      <c r="C52" s="20"/>
      <c r="D52" s="20"/>
    </row>
    <row r="53" spans="2:4" ht="38.25" customHeight="1">
      <c r="B53" s="20" t="s">
        <v>6</v>
      </c>
      <c r="C53" s="20"/>
      <c r="D53" s="20"/>
    </row>
    <row r="54" spans="2:4" ht="3.75" customHeight="1"/>
    <row r="55" spans="2:4" ht="29.25" customHeight="1">
      <c r="B55" s="20" t="s">
        <v>7</v>
      </c>
      <c r="C55" s="20"/>
      <c r="D55" s="20"/>
    </row>
    <row r="56" spans="2:4" ht="51" customHeight="1">
      <c r="B56" s="20" t="s">
        <v>45</v>
      </c>
      <c r="C56" s="20"/>
      <c r="D56" s="20"/>
    </row>
    <row r="57" spans="2:4" ht="54" customHeight="1">
      <c r="B57" s="20" t="s">
        <v>8</v>
      </c>
      <c r="C57" s="20"/>
      <c r="D57" s="20"/>
    </row>
    <row r="58" spans="2:4" ht="48.75" customHeight="1">
      <c r="B58" s="20" t="s">
        <v>9</v>
      </c>
      <c r="C58" s="20"/>
      <c r="D58" s="20"/>
    </row>
    <row r="59" spans="2:4" ht="30" customHeight="1">
      <c r="B59" s="20" t="s">
        <v>10</v>
      </c>
      <c r="C59" s="20"/>
      <c r="D59" s="20"/>
    </row>
    <row r="60" spans="2:4" ht="48" customHeight="1">
      <c r="B60" s="20" t="s">
        <v>11</v>
      </c>
      <c r="C60" s="20"/>
      <c r="D60" s="20"/>
    </row>
    <row r="61" spans="2:4" ht="30" customHeight="1">
      <c r="B61" s="20" t="s">
        <v>12</v>
      </c>
      <c r="C61" s="20"/>
      <c r="D61" s="20"/>
    </row>
    <row r="62" spans="2:4" ht="8.25" customHeight="1"/>
    <row r="63" spans="2:4" ht="51.75" customHeight="1">
      <c r="B63" s="19" t="s">
        <v>47</v>
      </c>
      <c r="C63" s="19"/>
      <c r="D63" s="19"/>
    </row>
    <row r="64" spans="2:4" ht="19.5" customHeight="1">
      <c r="B64" s="18"/>
      <c r="C64" s="18"/>
      <c r="D64" s="18"/>
    </row>
    <row r="65" spans="2:8" ht="21" customHeight="1" thickBot="1">
      <c r="B65" s="44" t="s">
        <v>33</v>
      </c>
      <c r="C65" s="44"/>
      <c r="D65" s="44"/>
    </row>
    <row r="66" spans="2:8" ht="15" customHeight="1">
      <c r="B66" s="26"/>
      <c r="C66" s="27"/>
      <c r="D66" s="28"/>
    </row>
    <row r="67" spans="2:8" ht="15" customHeight="1">
      <c r="B67" s="29"/>
      <c r="C67" s="30"/>
      <c r="D67" s="31"/>
      <c r="H67" s="8"/>
    </row>
    <row r="68" spans="2:8" ht="15.75" customHeight="1" thickBot="1">
      <c r="B68" s="32"/>
      <c r="C68" s="33"/>
      <c r="D68" s="34"/>
    </row>
    <row r="69" spans="2:8" ht="15" customHeight="1">
      <c r="B69" s="12"/>
      <c r="C69" s="12"/>
      <c r="D69" s="12"/>
    </row>
    <row r="70" spans="2:8" ht="12" customHeight="1">
      <c r="B70" s="12"/>
      <c r="C70" s="12"/>
      <c r="D70" s="12"/>
    </row>
    <row r="71" spans="2:8" ht="35.25" customHeight="1" thickBot="1">
      <c r="B71" s="45" t="s">
        <v>46</v>
      </c>
      <c r="C71" s="45"/>
      <c r="D71" s="45"/>
    </row>
    <row r="72" spans="2:8">
      <c r="B72" s="35"/>
      <c r="C72" s="36"/>
      <c r="D72" s="37"/>
    </row>
    <row r="73" spans="2:8">
      <c r="B73" s="38"/>
      <c r="C73" s="39"/>
      <c r="D73" s="40"/>
    </row>
    <row r="74" spans="2:8" ht="15.75" thickBot="1">
      <c r="B74" s="41"/>
      <c r="C74" s="42"/>
      <c r="D74" s="43"/>
    </row>
  </sheetData>
  <sheetProtection algorithmName="SHA-512" hashValue="OQzqyZ9LumF/+f9Yj15p0Z2OsLQLBCUGoCo3fnm8EVSQ2NDCCNgcy64chxeS8fh21u77BSFUwGTTKDchHbcN0A==" saltValue="piqs+PPEoSidClhIAsQ+bg==" spinCount="100000" sheet="1" selectLockedCells="1"/>
  <mergeCells count="38">
    <mergeCell ref="C1:D7"/>
    <mergeCell ref="B13:D13"/>
    <mergeCell ref="C41:D41"/>
    <mergeCell ref="C42:D42"/>
    <mergeCell ref="C43:D43"/>
    <mergeCell ref="B9:D9"/>
    <mergeCell ref="B11:D11"/>
    <mergeCell ref="B10:D10"/>
    <mergeCell ref="B33:C33"/>
    <mergeCell ref="B28:C28"/>
    <mergeCell ref="C17:D17"/>
    <mergeCell ref="B22:D22"/>
    <mergeCell ref="B29:D29"/>
    <mergeCell ref="B15:C15"/>
    <mergeCell ref="B31:C31"/>
    <mergeCell ref="B66:D68"/>
    <mergeCell ref="B72:D74"/>
    <mergeCell ref="B49:D49"/>
    <mergeCell ref="B50:D50"/>
    <mergeCell ref="B51:D51"/>
    <mergeCell ref="B52:D52"/>
    <mergeCell ref="B53:D53"/>
    <mergeCell ref="B55:D55"/>
    <mergeCell ref="B65:D65"/>
    <mergeCell ref="B71:D71"/>
    <mergeCell ref="B56:D56"/>
    <mergeCell ref="B57:D57"/>
    <mergeCell ref="B58:D58"/>
    <mergeCell ref="B59:D59"/>
    <mergeCell ref="B60:D60"/>
    <mergeCell ref="B61:D61"/>
    <mergeCell ref="B63:D63"/>
    <mergeCell ref="B47:D47"/>
    <mergeCell ref="B48:D48"/>
    <mergeCell ref="C44:D44"/>
    <mergeCell ref="B35:C35"/>
    <mergeCell ref="B38:D38"/>
    <mergeCell ref="B40:C40"/>
  </mergeCells>
  <conditionalFormatting sqref="C41:D41">
    <cfRule type="expression" dxfId="13" priority="15" stopIfTrue="1">
      <formula>$C41&lt;&gt;""</formula>
    </cfRule>
    <cfRule type="expression" dxfId="12" priority="16">
      <formula>$C41= ""</formula>
    </cfRule>
  </conditionalFormatting>
  <conditionalFormatting sqref="C42:D44">
    <cfRule type="expression" dxfId="11" priority="13" stopIfTrue="1">
      <formula>$C42&lt;&gt;""</formula>
    </cfRule>
    <cfRule type="expression" dxfId="10" priority="14">
      <formula>$C42= ""</formula>
    </cfRule>
  </conditionalFormatting>
  <conditionalFormatting sqref="C23:C26">
    <cfRule type="expression" dxfId="9" priority="11" stopIfTrue="1">
      <formula>$C23&lt;&gt;""</formula>
    </cfRule>
    <cfRule type="expression" dxfId="8" priority="12">
      <formula>$C23= ""</formula>
    </cfRule>
  </conditionalFormatting>
  <conditionalFormatting sqref="C18:C20">
    <cfRule type="expression" dxfId="7" priority="9" stopIfTrue="1">
      <formula>$C18&lt;&gt;""</formula>
    </cfRule>
    <cfRule type="expression" dxfId="6" priority="10">
      <formula>$C18= ""</formula>
    </cfRule>
  </conditionalFormatting>
  <conditionalFormatting sqref="B13">
    <cfRule type="expression" dxfId="5" priority="7" stopIfTrue="1">
      <formula>$B13&lt;&gt;""</formula>
    </cfRule>
    <cfRule type="expression" dxfId="4" priority="8">
      <formula>$B13= ""</formula>
    </cfRule>
  </conditionalFormatting>
  <conditionalFormatting sqref="B72">
    <cfRule type="expression" priority="5" stopIfTrue="1">
      <formula>$B$72&lt;&gt;""</formula>
    </cfRule>
    <cfRule type="expression" dxfId="3" priority="6">
      <formula>$B$72=""</formula>
    </cfRule>
  </conditionalFormatting>
  <conditionalFormatting sqref="D15">
    <cfRule type="expression" dxfId="2" priority="3" stopIfTrue="1">
      <formula>$D$15&gt;2</formula>
    </cfRule>
    <cfRule type="expression" dxfId="1" priority="4">
      <formula>$D$15&gt;=2</formula>
    </cfRule>
  </conditionalFormatting>
  <conditionalFormatting sqref="B66">
    <cfRule type="expression" priority="1" stopIfTrue="1">
      <formula>$B$66&lt;&gt;""</formula>
    </cfRule>
    <cfRule type="expression" dxfId="0" priority="2">
      <formula>$B$66=""</formula>
    </cfRule>
  </conditionalFormatting>
  <dataValidations count="4">
    <dataValidation type="list" allowBlank="1" showInputMessage="1" showErrorMessage="1" sqref="C24:C26" xr:uid="{C4E8316D-6198-4A42-ABCD-C47708874238}">
      <formula1>LOV_YesNo</formula1>
    </dataValidation>
    <dataValidation type="whole" allowBlank="1" showInputMessage="1" showErrorMessage="1" errorTitle="Too many persons" error="You are expecting too many people to attend for our clubhouse to accomodate.   We will not be able to accept your hire request and it would be rejected.  Please also see note B5 below." sqref="D15" xr:uid="{F52186CE-1680-423C-9B5A-D4AF02852659}">
      <formula1>2</formula1>
      <formula2>60</formula2>
    </dataValidation>
    <dataValidation type="list" allowBlank="1" showInputMessage="1" showErrorMessage="1" sqref="D32" xr:uid="{4874563E-4565-4DD4-B0FB-044AABCD8114}">
      <formula1>LOV_MemberType</formula1>
    </dataValidation>
    <dataValidation type="list" allowBlank="1" showInputMessage="1" showErrorMessage="1" sqref="C19:C20" xr:uid="{D47EB001-6CAE-407E-8274-804C20F6E3CD}">
      <formula1>LOV_Hours</formula1>
    </dataValidation>
  </dataValidations>
  <pageMargins left="0.70866141732283472" right="0.31496062992125984" top="0.74803149606299213" bottom="0.74803149606299213" header="0.31496062992125984" footer="0.31496062992125984"/>
  <pageSetup paperSize="9" orientation="portrait" r:id="rId1"/>
  <rowBreaks count="1" manualBreakCount="1">
    <brk id="36" max="16383" man="1"/>
  </rowBreaks>
  <colBreaks count="1" manualBreakCount="1">
    <brk id="4"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0C7E6-F0A1-4229-BF28-70126B0BEF55}">
  <sheetPr codeName="Sheet2"/>
  <dimension ref="A1:F20"/>
  <sheetViews>
    <sheetView workbookViewId="0">
      <selection activeCell="F1" sqref="F1:F17"/>
    </sheetView>
  </sheetViews>
  <sheetFormatPr defaultRowHeight="15"/>
  <cols>
    <col min="4" max="4" width="13.85546875" customWidth="1"/>
  </cols>
  <sheetData>
    <row r="1" spans="1:6">
      <c r="A1" t="s">
        <v>0</v>
      </c>
      <c r="B1">
        <v>100</v>
      </c>
      <c r="C1">
        <v>21</v>
      </c>
      <c r="D1" t="s">
        <v>42</v>
      </c>
      <c r="F1" s="57">
        <v>0.33333333333333331</v>
      </c>
    </row>
    <row r="2" spans="1:6">
      <c r="A2" t="s">
        <v>14</v>
      </c>
      <c r="B2">
        <v>200</v>
      </c>
      <c r="D2" t="s">
        <v>43</v>
      </c>
      <c r="F2" s="57">
        <v>0.375</v>
      </c>
    </row>
    <row r="3" spans="1:6">
      <c r="B3">
        <v>0</v>
      </c>
      <c r="D3" t="s">
        <v>41</v>
      </c>
      <c r="F3" s="57">
        <v>0.41666666666666669</v>
      </c>
    </row>
    <row r="4" spans="1:6">
      <c r="F4" s="57">
        <v>0.45833333333333331</v>
      </c>
    </row>
    <row r="5" spans="1:6">
      <c r="F5" s="57">
        <v>0.5</v>
      </c>
    </row>
    <row r="6" spans="1:6">
      <c r="F6" s="57">
        <v>0.54166666666666663</v>
      </c>
    </row>
    <row r="7" spans="1:6">
      <c r="F7" s="57">
        <v>0.58333333333333337</v>
      </c>
    </row>
    <row r="8" spans="1:6">
      <c r="F8" s="57">
        <v>0.625</v>
      </c>
    </row>
    <row r="9" spans="1:6">
      <c r="F9" s="57">
        <v>0.66666666666666663</v>
      </c>
    </row>
    <row r="10" spans="1:6">
      <c r="F10" s="57">
        <v>0.70833333333333337</v>
      </c>
    </row>
    <row r="11" spans="1:6">
      <c r="F11" s="57">
        <v>0.75</v>
      </c>
    </row>
    <row r="12" spans="1:6">
      <c r="F12" s="57">
        <v>0.79166666666666663</v>
      </c>
    </row>
    <row r="13" spans="1:6">
      <c r="F13" s="57">
        <v>0.83333333333333337</v>
      </c>
    </row>
    <row r="14" spans="1:6">
      <c r="F14" s="57">
        <v>0.875</v>
      </c>
    </row>
    <row r="15" spans="1:6">
      <c r="F15" s="57">
        <v>0.91666666666666663</v>
      </c>
    </row>
    <row r="16" spans="1:6">
      <c r="F16" s="57">
        <v>0.95833333333333337</v>
      </c>
    </row>
    <row r="17" spans="6:6">
      <c r="F17" s="57">
        <v>0.99930555555555556</v>
      </c>
    </row>
    <row r="18" spans="6:6">
      <c r="F18" s="57"/>
    </row>
    <row r="19" spans="6:6">
      <c r="F19" s="57"/>
    </row>
    <row r="20" spans="6:6">
      <c r="F20" s="57"/>
    </row>
  </sheetData>
  <sheetProtection algorithmName="SHA-512" hashValue="gLfhgsB4aQM3I/uCO5TNBLymWgRyi6jgTnNE0KEuDTBRsKAXL8pzQxherIhlYU5kgg8yNLBhxsjfHJPqoo6W/g==" saltValue="a/fex4PAkIvpVwN0rEuqT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Agreement</vt:lpstr>
      <vt:lpstr>LOV</vt:lpstr>
      <vt:lpstr>LOV_HireFee</vt:lpstr>
      <vt:lpstr>LOV_Hours</vt:lpstr>
      <vt:lpstr>LOV_License_extention</vt:lpstr>
      <vt:lpstr>LOV_MemberType</vt:lpstr>
      <vt:lpstr>LOV_YesNo</vt:lpstr>
      <vt:lpstr>Agreement!Print_Area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 Dowley</dc:creator>
  <cp:lastModifiedBy>Bernard Dowley</cp:lastModifiedBy>
  <cp:lastPrinted>2023-05-16T21:33:08Z</cp:lastPrinted>
  <dcterms:created xsi:type="dcterms:W3CDTF">2022-06-08T18:05:11Z</dcterms:created>
  <dcterms:modified xsi:type="dcterms:W3CDTF">2023-05-21T14:12:55Z</dcterms:modified>
</cp:coreProperties>
</file>